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diana.negulescu\Desktop\"/>
    </mc:Choice>
  </mc:AlternateContent>
  <xr:revisionPtr revIDLastSave="0" documentId="13_ncr:1_{66B0FD40-7C2A-4C3B-A22A-0674843ACEA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9" i="1"/>
  <c r="N10" i="1"/>
  <c r="N11" i="1"/>
  <c r="N8" i="1"/>
  <c r="M10" i="1" l="1"/>
  <c r="L12" i="1" l="1"/>
  <c r="K12" i="1"/>
  <c r="I12" i="1" l="1"/>
  <c r="J12" i="1"/>
  <c r="M12" i="1"/>
  <c r="E12" i="1"/>
  <c r="H12" i="1"/>
  <c r="G12" i="1"/>
  <c r="F12" i="1"/>
  <c r="D12" i="1"/>
</calcChain>
</file>

<file path=xl/sharedStrings.xml><?xml version="1.0" encoding="utf-8"?>
<sst xmlns="http://schemas.openxmlformats.org/spreadsheetml/2006/main" count="29" uniqueCount="25">
  <si>
    <t xml:space="preserve">COMPARTIMENT  CONTRACTARE FURNIZORI </t>
  </si>
  <si>
    <t>ONCO spt</t>
  </si>
  <si>
    <t xml:space="preserve">DIABET </t>
  </si>
  <si>
    <t>ORTOPEDIE</t>
  </si>
  <si>
    <t xml:space="preserve">TOTAL 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</si>
  <si>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</si>
  <si>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</si>
  <si>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</si>
  <si>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</si>
  <si>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</si>
  <si>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</si>
  <si>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</si>
  <si>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</si>
  <si>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</si>
  <si>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</si>
  <si>
    <t xml:space="preserve">BOLI RARE </t>
  </si>
  <si>
    <t>BOALA HUNTER</t>
  </si>
  <si>
    <t>SIST MONIT CONT GLICEM</t>
  </si>
  <si>
    <t>CONSUMAB SIST MONIT CONT GLICEMIE</t>
  </si>
  <si>
    <t>DIALIZA *</t>
  </si>
  <si>
    <t xml:space="preserve">Nota :*Pentru Programul national de supleere a functiei renale sumele sunt anuale . </t>
  </si>
  <si>
    <t>PROGRAME NATIONALE  DE SANATATE  ianuarie-decembrie  2023</t>
  </si>
  <si>
    <t>MAT SANITARE</t>
  </si>
  <si>
    <t>POMPE INSULINA</t>
  </si>
  <si>
    <t>CONSUMAB POMPE INSULINA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</si>
</sst>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name val="Arial"/>
    </font>
    <font>
      <sz val="7"/>
      <name val="Arial"/>
      <family val="2"/>
    </font>
    <font>
      <b/>
      <sz val="8"/>
      <color indexed="8"/>
      <name val="Arial"/>
    </font>
    <font>
      <b/>
      <sz val="8"/>
      <name val="Arial"/>
    </font>
    <font>
      <b/>
      <sz val="8"/>
      <color indexed="12"/>
      <name val="Arial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1" fontId="0" fillId="0" borderId="1" xfId="0" applyNumberFormat="1" applyBorder="1"/>
    <xf numFmtId="2" fontId="3" fillId="0" borderId="1" xfId="0" applyNumberFormat="1" applyFont="1" applyBorder="1"/>
    <xf numFmtId="2" fontId="3" fillId="2" borderId="1" xfId="0" applyNumberFormat="1" applyFont="1" applyFill="1" applyBorder="1"/>
    <xf numFmtId="0" fontId="4" fillId="0" borderId="1" xfId="0" applyFont="1" applyBorder="1"/>
    <xf numFmtId="2" fontId="7" fillId="3" borderId="1" xfId="0" applyNumberFormat="1" applyFont="1" applyFill="1" applyBorder="1"/>
    <xf numFmtId="2" fontId="6" fillId="3" borderId="1" xfId="0" applyNumberFormat="1" applyFont="1" applyFill="1" applyBorder="1"/>
    <xf numFmtId="0" fontId="8" fillId="0" borderId="1" xfId="0" applyFont="1" applyBorder="1"/>
    <xf numFmtId="1" fontId="3" fillId="0" borderId="1" xfId="0" applyNumberFormat="1" applyFont="1" applyBorder="1"/>
    <xf numFmtId="1" fontId="3" fillId="2" borderId="1" xfId="0" applyNumberFormat="1" applyFont="1" applyFill="1" applyBorder="1"/>
    <xf numFmtId="0" fontId="3" fillId="0" borderId="1" xfId="0" applyFont="1" applyBorder="1"/>
    <xf numFmtId="0" fontId="9" fillId="0" borderId="0" xfId="0" applyFont="1"/>
    <xf numFmtId="1" fontId="1" fillId="4" borderId="1" xfId="0" applyNumberFormat="1" applyFont="1" applyFill="1" applyBorder="1"/>
    <xf numFmtId="2" fontId="5" fillId="4" borderId="1" xfId="0" applyNumberFormat="1" applyFont="1" applyFill="1" applyBorder="1"/>
    <xf numFmtId="2" fontId="6" fillId="4" borderId="1" xfId="0" applyNumberFormat="1" applyFont="1" applyFill="1" applyBorder="1"/>
    <xf numFmtId="2" fontId="3" fillId="5" borderId="1" xfId="0" applyNumberFormat="1" applyFont="1" applyFill="1" applyBorder="1"/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U18" sqref="U18"/>
    </sheetView>
  </sheetViews>
  <sheetFormatPr defaultRowHeight="15" x14ac:dyDescent="0.25"/>
  <cols>
    <col min="5" max="5" width="12.28515625" customWidth="1"/>
    <col min="9" max="9" width="11.5703125" customWidth="1"/>
    <col min="10" max="10" width="13" customWidth="1"/>
    <col min="11" max="11" width="11.85546875" customWidth="1"/>
    <col min="12" max="12" width="12" customWidth="1"/>
    <col min="14" max="14" width="10.5703125" customWidth="1"/>
  </cols>
  <sheetData>
    <row r="1" spans="1:14" x14ac:dyDescent="0.25">
      <c r="A1" s="1"/>
      <c r="B1" s="1"/>
      <c r="C1" s="1"/>
      <c r="D1" s="1"/>
    </row>
    <row r="2" spans="1:14" x14ac:dyDescent="0.25">
      <c r="A2" s="1" t="s">
        <v>0</v>
      </c>
      <c r="B2" s="1"/>
      <c r="C2" s="1"/>
      <c r="D2" s="1"/>
    </row>
    <row r="3" spans="1:14" x14ac:dyDescent="0.25">
      <c r="A3" s="1"/>
      <c r="B3" s="1"/>
      <c r="C3" s="1"/>
      <c r="D3" s="1"/>
    </row>
    <row r="4" spans="1:14" x14ac:dyDescent="0.25">
      <c r="D4" s="2" t="s">
        <v>21</v>
      </c>
      <c r="E4" s="2"/>
      <c r="F4" s="2"/>
      <c r="H4" s="3"/>
      <c r="I4" s="3"/>
      <c r="J4" s="3"/>
      <c r="K4" s="3"/>
      <c r="L4" s="3"/>
      <c r="M4" s="3"/>
      <c r="N4" s="4"/>
    </row>
    <row r="5" spans="1:14" x14ac:dyDescent="0.25">
      <c r="D5" s="2"/>
      <c r="E5" s="2"/>
      <c r="F5" s="2"/>
      <c r="H5" s="3"/>
      <c r="I5" s="3"/>
      <c r="J5" s="3"/>
      <c r="K5" s="3"/>
      <c r="L5" s="3"/>
      <c r="M5" s="3"/>
      <c r="N5" s="4"/>
    </row>
    <row r="6" spans="1:14" x14ac:dyDescent="0.25">
      <c r="A6" s="5"/>
      <c r="B6" s="5"/>
      <c r="C6" s="6"/>
      <c r="D6" s="6" t="s">
        <v>1</v>
      </c>
      <c r="E6" s="7" t="s">
        <v>1</v>
      </c>
      <c r="F6" s="6" t="s">
        <v>2</v>
      </c>
      <c r="G6" s="6" t="s">
        <v>15</v>
      </c>
      <c r="H6" s="7" t="s">
        <v>3</v>
      </c>
      <c r="I6" s="7" t="s">
        <v>22</v>
      </c>
      <c r="J6" s="7" t="s">
        <v>22</v>
      </c>
      <c r="K6" s="7" t="s">
        <v>22</v>
      </c>
      <c r="L6" s="7" t="s">
        <v>22</v>
      </c>
      <c r="M6" s="7" t="s">
        <v>19</v>
      </c>
      <c r="N6" s="5" t="s">
        <v>4</v>
      </c>
    </row>
    <row r="7" spans="1:14" ht="38.25" customHeight="1" x14ac:dyDescent="0.25">
      <c r="A7" s="6"/>
      <c r="B7" s="6"/>
      <c r="C7" s="6"/>
      <c r="D7" s="6"/>
      <c r="E7" s="7" t="s">
        <v>6</v>
      </c>
      <c r="F7" s="6" t="s">
        <v>5</v>
      </c>
      <c r="G7" s="6" t="s">
        <v>16</v>
      </c>
      <c r="H7" s="7"/>
      <c r="I7" s="23" t="s">
        <v>17</v>
      </c>
      <c r="J7" s="23" t="s">
        <v>18</v>
      </c>
      <c r="K7" s="23" t="s">
        <v>23</v>
      </c>
      <c r="L7" s="23" t="s">
        <v>24</v>
      </c>
      <c r="M7" s="7"/>
      <c r="N7" s="5"/>
    </row>
    <row r="8" spans="1:14" x14ac:dyDescent="0.25">
      <c r="A8" s="11" t="s">
        <v>8</v>
      </c>
      <c r="B8" s="11"/>
      <c r="C8" s="8" t="s">
        <v>7</v>
      </c>
      <c r="D8" s="9">
        <v>2070000</v>
      </c>
      <c r="E8" s="10">
        <v>5732810</v>
      </c>
      <c r="F8" s="9">
        <v>6000</v>
      </c>
      <c r="G8" s="9">
        <v>119000</v>
      </c>
      <c r="H8" s="10">
        <v>102600</v>
      </c>
      <c r="I8" s="10">
        <v>21800</v>
      </c>
      <c r="J8" s="10">
        <v>78600</v>
      </c>
      <c r="K8" s="10">
        <v>0</v>
      </c>
      <c r="L8" s="10">
        <v>0</v>
      </c>
      <c r="M8" s="10">
        <v>1095466.98</v>
      </c>
      <c r="N8" s="9">
        <f>D8+E8+F8+G8+H8+I8+J8+K8+L8+M8</f>
        <v>9226276.9800000004</v>
      </c>
    </row>
    <row r="9" spans="1:14" x14ac:dyDescent="0.25">
      <c r="A9" s="11" t="s">
        <v>10</v>
      </c>
      <c r="B9" s="11"/>
      <c r="C9" s="8" t="s">
        <v>9</v>
      </c>
      <c r="D9" s="9">
        <v>3647000</v>
      </c>
      <c r="E9" s="9">
        <v>6141400</v>
      </c>
      <c r="F9" s="9">
        <v>6000</v>
      </c>
      <c r="G9" s="9">
        <v>36110</v>
      </c>
      <c r="H9" s="9">
        <v>0</v>
      </c>
      <c r="I9" s="9">
        <v>0</v>
      </c>
      <c r="J9" s="9">
        <v>164650</v>
      </c>
      <c r="K9" s="9">
        <v>0</v>
      </c>
      <c r="L9" s="9">
        <v>1640</v>
      </c>
      <c r="M9" s="9">
        <v>1007008.98</v>
      </c>
      <c r="N9" s="9">
        <f t="shared" ref="N9:N11" si="0">D9+E9+F9+G9+H9+I9+J9+K9+L9+M9</f>
        <v>11003808.98</v>
      </c>
    </row>
    <row r="10" spans="1:14" x14ac:dyDescent="0.25">
      <c r="C10" s="8" t="s">
        <v>11</v>
      </c>
      <c r="D10" s="10">
        <v>600000</v>
      </c>
      <c r="E10" s="10">
        <v>5026520</v>
      </c>
      <c r="F10" s="9">
        <v>0</v>
      </c>
      <c r="G10" s="9">
        <v>0</v>
      </c>
      <c r="H10" s="10">
        <v>34710</v>
      </c>
      <c r="I10" s="10">
        <v>0</v>
      </c>
      <c r="J10" s="10">
        <v>0</v>
      </c>
      <c r="K10" s="10">
        <v>4410</v>
      </c>
      <c r="L10" s="10">
        <v>6890</v>
      </c>
      <c r="M10" s="22">
        <f>525616.04+139738</f>
        <v>665354.04</v>
      </c>
      <c r="N10" s="9">
        <f t="shared" si="0"/>
        <v>6337884.04</v>
      </c>
    </row>
    <row r="11" spans="1:14" x14ac:dyDescent="0.25">
      <c r="A11" s="11"/>
      <c r="B11" s="11"/>
      <c r="C11" s="8" t="s">
        <v>12</v>
      </c>
      <c r="D11" s="10">
        <v>0</v>
      </c>
      <c r="E11" s="10">
        <v>0</v>
      </c>
      <c r="F11" s="10">
        <v>0</v>
      </c>
      <c r="G11" s="9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22">
        <v>0</v>
      </c>
      <c r="N11" s="9">
        <f t="shared" si="0"/>
        <v>0</v>
      </c>
    </row>
    <row r="12" spans="1:14" x14ac:dyDescent="0.25">
      <c r="A12" s="11"/>
      <c r="B12" s="11"/>
      <c r="C12" s="19" t="s">
        <v>13</v>
      </c>
      <c r="D12" s="20">
        <f>SUM(D8:D11)</f>
        <v>6317000</v>
      </c>
      <c r="E12" s="20">
        <f>SUM(E8:E11)</f>
        <v>16900730</v>
      </c>
      <c r="F12" s="20">
        <f t="shared" ref="F12:M12" si="1">SUM(F8:F11)</f>
        <v>12000</v>
      </c>
      <c r="G12" s="20">
        <f t="shared" si="1"/>
        <v>155110</v>
      </c>
      <c r="H12" s="20">
        <f t="shared" si="1"/>
        <v>137310</v>
      </c>
      <c r="I12" s="20">
        <f>SUM(I8:I11)</f>
        <v>21800</v>
      </c>
      <c r="J12" s="20">
        <f>SUM(J8:J11)</f>
        <v>243250</v>
      </c>
      <c r="K12" s="20">
        <f>SUM(K8:K11)</f>
        <v>4410</v>
      </c>
      <c r="L12" s="20">
        <f>SUM(L8:L11)</f>
        <v>8530</v>
      </c>
      <c r="M12" s="20">
        <f t="shared" si="1"/>
        <v>2767830</v>
      </c>
      <c r="N12" s="21">
        <f>SUM(N8:N11)</f>
        <v>26567970</v>
      </c>
    </row>
    <row r="13" spans="1:14" x14ac:dyDescent="0.25">
      <c r="A13" s="11"/>
      <c r="B13" s="11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4" x14ac:dyDescent="0.25">
      <c r="A14" s="14" t="s">
        <v>14</v>
      </c>
      <c r="B14" s="14"/>
      <c r="C14" s="8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7"/>
    </row>
    <row r="15" spans="1:14" x14ac:dyDescent="0.25">
      <c r="A15" s="18"/>
      <c r="B15" s="18"/>
    </row>
    <row r="16" spans="1:14" x14ac:dyDescent="0.25">
      <c r="A16" t="s">
        <v>20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Negulescu</dc:creator>
  <cp:lastModifiedBy>Diana Negulescu</cp:lastModifiedBy>
  <dcterms:created xsi:type="dcterms:W3CDTF">2015-06-05T18:17:20Z</dcterms:created>
  <dcterms:modified xsi:type="dcterms:W3CDTF">2023-09-04T08:25:50Z</dcterms:modified>
</cp:coreProperties>
</file>